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5" windowWidth="15120" windowHeight="9285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G8" i="2" l="1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D29" i="2" l="1"/>
  <c r="E29" i="2"/>
  <c r="F29" i="2"/>
  <c r="C29" i="2"/>
  <c r="G29" i="2" l="1"/>
  <c r="H29" i="2"/>
</calcChain>
</file>

<file path=xl/sharedStrings.xml><?xml version="1.0" encoding="utf-8"?>
<sst xmlns="http://schemas.openxmlformats.org/spreadsheetml/2006/main" count="36" uniqueCount="36">
  <si>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</si>
  <si>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</si>
  <si>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</si>
  <si>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</si>
  <si>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</si>
  <si>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</si>
  <si>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</si>
  <si>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</si>
  <si>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</si>
  <si>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</si>
  <si>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</si>
  <si>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</si>
  <si>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</si>
  <si>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</si>
  <si>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</si>
  <si>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</si>
  <si>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</si>
  <si>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</si>
  <si>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TOWN WISE E-PAYMENT STATUS</t>
  </si>
  <si>
    <t>Level of Monitoring: PFC/MoP</t>
  </si>
  <si>
    <t>Format: D7</t>
  </si>
  <si>
    <t>Name of Discom:GESCOM</t>
  </si>
  <si>
    <t>Basavkalyan</t>
  </si>
  <si>
    <t>Sahapur</t>
  </si>
  <si>
    <t>Total</t>
  </si>
  <si>
    <t>Aland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</si>
  <si>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</si>
  <si>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</si>
  <si>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</si>
  <si>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</si>
  <si>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</si>
  <si>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</si>
  <si>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r>
      <t>E-Payment Consumer %</t>
    </r>
    <r>
      <rPr>
        <b/>
        <sz val="10"/>
        <color rgb="FFFF0000"/>
        <rFont val="Book Antiqua"/>
        <family val="1"/>
      </rPr>
      <t>(D/C)*100</t>
    </r>
  </si>
  <si>
    <r>
      <t>E-Payment Amount %(</t>
    </r>
    <r>
      <rPr>
        <b/>
        <sz val="10"/>
        <color rgb="FFFF0000"/>
        <rFont val="Book Antiqua"/>
        <family val="1"/>
      </rPr>
      <t>F/E)*100</t>
    </r>
  </si>
  <si>
    <t>Period: 1 Month ( 1st January'2023 to 31th January'2023)</t>
  </si>
  <si>
    <t>Reporting Month: February'2023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</si>
</sst>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6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rgb="FF000000"/>
      <name val="Book Antiqua"/>
      <family val="1"/>
    </font>
    <font>
      <b/>
      <sz val="10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H34" sqref="H34"/>
    </sheetView>
  </sheetViews>
  <sheetFormatPr defaultRowHeight="12.75" x14ac:dyDescent="0.2"/>
  <cols>
    <col min="1" max="1" width="10.140625" customWidth="1"/>
    <col min="2" max="2" width="22.28515625" style="6" customWidth="1"/>
    <col min="3" max="3" width="17.42578125" style="22" customWidth="1"/>
    <col min="4" max="5" width="20.85546875" style="22" customWidth="1"/>
    <col min="6" max="6" width="20.7109375" style="22" customWidth="1"/>
    <col min="7" max="7" width="14.85546875" style="7" customWidth="1"/>
    <col min="8" max="8" width="17" style="7" customWidth="1"/>
  </cols>
  <sheetData>
    <row r="1" spans="1:9" x14ac:dyDescent="0.2">
      <c r="A1" s="31" t="s">
        <v>18</v>
      </c>
      <c r="B1" s="32"/>
      <c r="C1" s="32"/>
      <c r="D1" s="32"/>
      <c r="E1" s="32"/>
      <c r="F1" s="32"/>
      <c r="G1" s="32"/>
      <c r="H1" s="33"/>
    </row>
    <row r="2" spans="1:9" x14ac:dyDescent="0.2">
      <c r="A2" s="34" t="s">
        <v>19</v>
      </c>
      <c r="B2" s="35"/>
      <c r="C2" s="35"/>
      <c r="D2" s="35"/>
      <c r="E2" s="35"/>
      <c r="F2" s="35"/>
      <c r="G2" s="35"/>
      <c r="H2" s="36"/>
    </row>
    <row r="3" spans="1:9" x14ac:dyDescent="0.2">
      <c r="A3" s="34" t="s">
        <v>20</v>
      </c>
      <c r="B3" s="35"/>
      <c r="C3" s="35"/>
      <c r="D3" s="35"/>
      <c r="E3" s="35"/>
      <c r="F3" s="35"/>
      <c r="G3" s="35"/>
      <c r="H3" s="36"/>
    </row>
    <row r="4" spans="1:9" x14ac:dyDescent="0.2">
      <c r="A4" s="11" t="s">
        <v>21</v>
      </c>
      <c r="B4" s="2"/>
      <c r="C4" s="17"/>
      <c r="D4" s="17"/>
      <c r="E4" s="17"/>
      <c r="F4" s="17"/>
      <c r="G4" s="3"/>
      <c r="H4" s="12"/>
    </row>
    <row r="5" spans="1:9" x14ac:dyDescent="0.2">
      <c r="A5" s="11" t="s">
        <v>35</v>
      </c>
      <c r="B5" s="2"/>
      <c r="C5" s="17"/>
      <c r="D5" s="17"/>
      <c r="E5" s="17"/>
      <c r="F5" s="17"/>
      <c r="G5" s="3"/>
      <c r="H5" s="12"/>
    </row>
    <row r="6" spans="1:9" x14ac:dyDescent="0.2">
      <c r="A6" s="13" t="s">
        <v>34</v>
      </c>
      <c r="B6" s="4"/>
      <c r="C6" s="18"/>
      <c r="D6" s="18"/>
      <c r="E6" s="18"/>
      <c r="F6" s="18"/>
      <c r="G6" s="5"/>
      <c r="H6" s="14"/>
    </row>
    <row r="7" spans="1:9" s="25" customFormat="1" ht="45" x14ac:dyDescent="0.25">
      <c r="A7" s="23" t="s">
        <v>26</v>
      </c>
      <c r="B7" s="29" t="s">
        <v>27</v>
      </c>
      <c r="C7" s="29" t="s">
        <v>28</v>
      </c>
      <c r="D7" s="29" t="s">
        <v>29</v>
      </c>
      <c r="E7" s="29" t="s">
        <v>30</v>
      </c>
      <c r="F7" s="29" t="s">
        <v>31</v>
      </c>
      <c r="G7" s="29" t="s">
        <v>32</v>
      </c>
      <c r="H7" s="30" t="s">
        <v>33</v>
      </c>
      <c r="I7" s="24"/>
    </row>
    <row r="8" spans="1:9" s="25" customFormat="1" ht="15" x14ac:dyDescent="0.25">
      <c r="A8" s="23">
        <v>1</v>
      </c>
      <c r="B8" s="1" t="s">
        <v>25</v>
      </c>
      <c r="C8" s="26">
        <v>13127</v>
      </c>
      <c r="D8" s="26">
        <v>2008</v>
      </c>
      <c r="E8" s="26">
        <v>9238954</v>
      </c>
      <c r="F8" s="26">
        <v>2305232</v>
      </c>
      <c r="G8" s="27">
        <f>D8/C8*100</f>
        <v>15.296716690789975</v>
      </c>
      <c r="H8" s="28">
        <f>F8/E8*100</f>
        <v>24.951222833234151</v>
      </c>
      <c r="I8" s="24"/>
    </row>
    <row r="9" spans="1:9" ht="13.5" x14ac:dyDescent="0.2">
      <c r="A9" s="15">
        <v>2</v>
      </c>
      <c r="B9" s="1" t="s">
        <v>22</v>
      </c>
      <c r="C9" s="19">
        <v>25875</v>
      </c>
      <c r="D9" s="19">
        <v>9291</v>
      </c>
      <c r="E9" s="19">
        <v>24492053</v>
      </c>
      <c r="F9" s="19">
        <v>11391681</v>
      </c>
      <c r="G9" s="27">
        <f t="shared" ref="G9:G28" si="0">D9/C9*100</f>
        <v>35.907246376811599</v>
      </c>
      <c r="H9" s="28">
        <f t="shared" ref="H9:H28" si="1">F9/E9*100</f>
        <v>46.511744033870905</v>
      </c>
    </row>
    <row r="10" spans="1:9" ht="13.5" x14ac:dyDescent="0.2">
      <c r="A10" s="15">
        <v>3</v>
      </c>
      <c r="B10" s="1" t="s">
        <v>0</v>
      </c>
      <c r="C10" s="19">
        <v>138722</v>
      </c>
      <c r="D10" s="19">
        <v>33053</v>
      </c>
      <c r="E10" s="19">
        <v>167068776</v>
      </c>
      <c r="F10" s="19">
        <v>61277835</v>
      </c>
      <c r="G10" s="27">
        <f t="shared" si="0"/>
        <v>23.826790271189864</v>
      </c>
      <c r="H10" s="28">
        <f t="shared" si="1"/>
        <v>36.678209098748646</v>
      </c>
    </row>
    <row r="11" spans="1:9" ht="13.5" x14ac:dyDescent="0.2">
      <c r="A11" s="15">
        <v>4</v>
      </c>
      <c r="B11" s="1" t="s">
        <v>1</v>
      </c>
      <c r="C11" s="19">
        <v>12766</v>
      </c>
      <c r="D11" s="19">
        <v>3227</v>
      </c>
      <c r="E11" s="19">
        <v>11052829</v>
      </c>
      <c r="F11" s="19">
        <v>4640766</v>
      </c>
      <c r="G11" s="27">
        <f t="shared" si="0"/>
        <v>25.278082406391977</v>
      </c>
      <c r="H11" s="28">
        <f t="shared" si="1"/>
        <v>41.987132886974003</v>
      </c>
    </row>
    <row r="12" spans="1:9" ht="13.5" x14ac:dyDescent="0.2">
      <c r="A12" s="15">
        <v>5</v>
      </c>
      <c r="B12" s="1" t="s">
        <v>2</v>
      </c>
      <c r="C12" s="19">
        <v>87039</v>
      </c>
      <c r="D12" s="19">
        <v>24394</v>
      </c>
      <c r="E12" s="19">
        <v>104381883</v>
      </c>
      <c r="F12" s="19">
        <v>43309557</v>
      </c>
      <c r="G12" s="27">
        <f t="shared" si="0"/>
        <v>28.026516848768946</v>
      </c>
      <c r="H12" s="28">
        <f t="shared" si="1"/>
        <v>41.491450197348897</v>
      </c>
    </row>
    <row r="13" spans="1:9" ht="13.5" x14ac:dyDescent="0.2">
      <c r="A13" s="15">
        <v>6</v>
      </c>
      <c r="B13" s="1" t="s">
        <v>3</v>
      </c>
      <c r="C13" s="19">
        <v>35331</v>
      </c>
      <c r="D13" s="19">
        <v>7308</v>
      </c>
      <c r="E13" s="19">
        <v>37849939</v>
      </c>
      <c r="F13" s="19">
        <v>9973033</v>
      </c>
      <c r="G13" s="27">
        <f t="shared" si="0"/>
        <v>20.684384817865332</v>
      </c>
      <c r="H13" s="28">
        <f t="shared" si="1"/>
        <v>26.34887469699753</v>
      </c>
    </row>
    <row r="14" spans="1:9" ht="13.5" x14ac:dyDescent="0.2">
      <c r="A14" s="15">
        <v>7</v>
      </c>
      <c r="B14" s="1" t="s">
        <v>4</v>
      </c>
      <c r="C14" s="19">
        <v>248618</v>
      </c>
      <c r="D14" s="19">
        <v>65682</v>
      </c>
      <c r="E14" s="19">
        <v>279656349</v>
      </c>
      <c r="F14" s="19">
        <v>94698235</v>
      </c>
      <c r="G14" s="27">
        <f t="shared" si="0"/>
        <v>26.418843366127952</v>
      </c>
      <c r="H14" s="28">
        <f t="shared" si="1"/>
        <v>33.862358333227043</v>
      </c>
    </row>
    <row r="15" spans="1:9" ht="13.5" x14ac:dyDescent="0.2">
      <c r="A15" s="15">
        <v>8</v>
      </c>
      <c r="B15" s="1" t="s">
        <v>5</v>
      </c>
      <c r="C15" s="19">
        <v>75987</v>
      </c>
      <c r="D15" s="19">
        <v>21239</v>
      </c>
      <c r="E15" s="19">
        <v>121716502</v>
      </c>
      <c r="F15" s="19">
        <v>30590177</v>
      </c>
      <c r="G15" s="27">
        <f t="shared" si="0"/>
        <v>27.950833695237343</v>
      </c>
      <c r="H15" s="28">
        <f t="shared" si="1"/>
        <v>25.132316898163896</v>
      </c>
    </row>
    <row r="16" spans="1:9" ht="13.5" x14ac:dyDescent="0.2">
      <c r="A16" s="15">
        <v>9</v>
      </c>
      <c r="B16" s="1" t="s">
        <v>6</v>
      </c>
      <c r="C16" s="19">
        <v>15024</v>
      </c>
      <c r="D16" s="19">
        <v>4503</v>
      </c>
      <c r="E16" s="19">
        <v>45762988</v>
      </c>
      <c r="F16" s="19">
        <v>26710542</v>
      </c>
      <c r="G16" s="27">
        <f t="shared" si="0"/>
        <v>29.972044728434504</v>
      </c>
      <c r="H16" s="28">
        <f t="shared" si="1"/>
        <v>58.367128475089956</v>
      </c>
    </row>
    <row r="17" spans="1:8" ht="13.5" x14ac:dyDescent="0.2">
      <c r="A17" s="15">
        <v>10</v>
      </c>
      <c r="B17" s="1" t="s">
        <v>7</v>
      </c>
      <c r="C17" s="19">
        <v>14443</v>
      </c>
      <c r="D17" s="19">
        <v>3555</v>
      </c>
      <c r="E17" s="19">
        <v>13840207</v>
      </c>
      <c r="F17" s="19">
        <v>3763935</v>
      </c>
      <c r="G17" s="27">
        <f t="shared" si="0"/>
        <v>24.613999861524611</v>
      </c>
      <c r="H17" s="28">
        <f t="shared" si="1"/>
        <v>27.195655382899979</v>
      </c>
    </row>
    <row r="18" spans="1:8" ht="13.5" x14ac:dyDescent="0.2">
      <c r="A18" s="15">
        <v>11</v>
      </c>
      <c r="B18" s="1" t="s">
        <v>8</v>
      </c>
      <c r="C18" s="19">
        <v>37627</v>
      </c>
      <c r="D18" s="19">
        <v>8433</v>
      </c>
      <c r="E18" s="19">
        <v>39226840</v>
      </c>
      <c r="F18" s="19">
        <v>13574277</v>
      </c>
      <c r="G18" s="27">
        <f t="shared" si="0"/>
        <v>22.412097695803546</v>
      </c>
      <c r="H18" s="28">
        <f t="shared" si="1"/>
        <v>34.604564119873025</v>
      </c>
    </row>
    <row r="19" spans="1:8" ht="13.5" x14ac:dyDescent="0.2">
      <c r="A19" s="15">
        <v>12</v>
      </c>
      <c r="B19" s="1" t="s">
        <v>9</v>
      </c>
      <c r="C19" s="19">
        <v>14689</v>
      </c>
      <c r="D19" s="19">
        <v>1375</v>
      </c>
      <c r="E19" s="19">
        <v>26005977</v>
      </c>
      <c r="F19" s="19">
        <v>2491294</v>
      </c>
      <c r="G19" s="27">
        <f t="shared" si="0"/>
        <v>9.3607461365647762</v>
      </c>
      <c r="H19" s="28">
        <f t="shared" si="1"/>
        <v>9.5796977748615237</v>
      </c>
    </row>
    <row r="20" spans="1:8" ht="13.5" x14ac:dyDescent="0.2">
      <c r="A20" s="15">
        <v>13</v>
      </c>
      <c r="B20" s="1" t="s">
        <v>10</v>
      </c>
      <c r="C20" s="19">
        <v>88699</v>
      </c>
      <c r="D20" s="19">
        <v>16672</v>
      </c>
      <c r="E20" s="19">
        <v>155291847</v>
      </c>
      <c r="F20" s="19">
        <v>34414853</v>
      </c>
      <c r="G20" s="27">
        <f t="shared" si="0"/>
        <v>18.79615328244963</v>
      </c>
      <c r="H20" s="28">
        <f t="shared" si="1"/>
        <v>22.161403618311013</v>
      </c>
    </row>
    <row r="21" spans="1:8" ht="13.5" x14ac:dyDescent="0.2">
      <c r="A21" s="15">
        <v>14</v>
      </c>
      <c r="B21" s="1" t="s">
        <v>11</v>
      </c>
      <c r="C21" s="19">
        <v>15973</v>
      </c>
      <c r="D21" s="19">
        <v>2474</v>
      </c>
      <c r="E21" s="19">
        <v>15728745</v>
      </c>
      <c r="F21" s="19">
        <v>3842238</v>
      </c>
      <c r="G21" s="27">
        <f t="shared" si="0"/>
        <v>15.488637075064171</v>
      </c>
      <c r="H21" s="28">
        <f t="shared" si="1"/>
        <v>24.428128245451241</v>
      </c>
    </row>
    <row r="22" spans="1:8" ht="13.5" x14ac:dyDescent="0.2">
      <c r="A22" s="15">
        <v>15</v>
      </c>
      <c r="B22" s="1" t="s">
        <v>12</v>
      </c>
      <c r="C22" s="19">
        <v>13548</v>
      </c>
      <c r="D22" s="19">
        <v>726</v>
      </c>
      <c r="E22" s="19">
        <v>9317360</v>
      </c>
      <c r="F22" s="19">
        <v>1294530</v>
      </c>
      <c r="G22" s="27">
        <f t="shared" si="0"/>
        <v>5.3587245349867141</v>
      </c>
      <c r="H22" s="28">
        <f t="shared" si="1"/>
        <v>13.893742433479012</v>
      </c>
    </row>
    <row r="23" spans="1:8" ht="13.5" x14ac:dyDescent="0.2">
      <c r="A23" s="15">
        <v>16</v>
      </c>
      <c r="B23" s="1" t="s">
        <v>23</v>
      </c>
      <c r="C23" s="19">
        <v>24386</v>
      </c>
      <c r="D23" s="19">
        <v>3467</v>
      </c>
      <c r="E23" s="19">
        <v>18661784</v>
      </c>
      <c r="F23" s="19">
        <v>4597293</v>
      </c>
      <c r="G23" s="27">
        <f t="shared" si="0"/>
        <v>14.217173788239155</v>
      </c>
      <c r="H23" s="28">
        <f t="shared" si="1"/>
        <v>24.634799116740393</v>
      </c>
    </row>
    <row r="24" spans="1:8" ht="13.5" x14ac:dyDescent="0.2">
      <c r="A24" s="15">
        <v>17</v>
      </c>
      <c r="B24" s="1" t="s">
        <v>13</v>
      </c>
      <c r="C24" s="19">
        <v>15102</v>
      </c>
      <c r="D24" s="19">
        <v>1125</v>
      </c>
      <c r="E24" s="19">
        <v>16620074</v>
      </c>
      <c r="F24" s="19">
        <v>2699887</v>
      </c>
      <c r="G24" s="27">
        <f t="shared" si="0"/>
        <v>7.4493444576877232</v>
      </c>
      <c r="H24" s="28">
        <f t="shared" si="1"/>
        <v>16.2447351317449</v>
      </c>
    </row>
    <row r="25" spans="1:8" ht="13.5" x14ac:dyDescent="0.2">
      <c r="A25" s="15">
        <v>18</v>
      </c>
      <c r="B25" s="1" t="s">
        <v>14</v>
      </c>
      <c r="C25" s="19">
        <v>27937</v>
      </c>
      <c r="D25" s="19">
        <v>3916</v>
      </c>
      <c r="E25" s="19">
        <v>30410811</v>
      </c>
      <c r="F25" s="19">
        <v>8045339</v>
      </c>
      <c r="G25" s="27">
        <f t="shared" si="0"/>
        <v>14.017253105200989</v>
      </c>
      <c r="H25" s="28">
        <f t="shared" si="1"/>
        <v>26.455522675801053</v>
      </c>
    </row>
    <row r="26" spans="1:8" ht="13.5" x14ac:dyDescent="0.2">
      <c r="A26" s="15">
        <v>19</v>
      </c>
      <c r="B26" s="1" t="s">
        <v>15</v>
      </c>
      <c r="C26" s="19">
        <v>18002</v>
      </c>
      <c r="D26" s="19">
        <v>3197</v>
      </c>
      <c r="E26" s="19">
        <v>20297344</v>
      </c>
      <c r="F26" s="19">
        <v>4636315</v>
      </c>
      <c r="G26" s="27">
        <f t="shared" si="0"/>
        <v>17.759137873569603</v>
      </c>
      <c r="H26" s="28">
        <f t="shared" si="1"/>
        <v>22.841978733769306</v>
      </c>
    </row>
    <row r="27" spans="1:8" ht="13.5" x14ac:dyDescent="0.2">
      <c r="A27" s="15">
        <v>20</v>
      </c>
      <c r="B27" s="1" t="s">
        <v>16</v>
      </c>
      <c r="C27" s="19">
        <v>9059</v>
      </c>
      <c r="D27" s="19">
        <v>902</v>
      </c>
      <c r="E27" s="19">
        <v>6056621</v>
      </c>
      <c r="F27" s="19">
        <v>1278165</v>
      </c>
      <c r="G27" s="27">
        <f t="shared" si="0"/>
        <v>9.9569488906060268</v>
      </c>
      <c r="H27" s="28">
        <f t="shared" si="1"/>
        <v>21.103598854873042</v>
      </c>
    </row>
    <row r="28" spans="1:8" ht="14.25" thickBot="1" x14ac:dyDescent="0.25">
      <c r="A28" s="16">
        <v>21</v>
      </c>
      <c r="B28" s="8" t="s">
        <v>17</v>
      </c>
      <c r="C28" s="20">
        <v>37390</v>
      </c>
      <c r="D28" s="20">
        <v>5472</v>
      </c>
      <c r="E28" s="20">
        <v>42536763</v>
      </c>
      <c r="F28" s="20">
        <v>9128310</v>
      </c>
      <c r="G28" s="27">
        <f t="shared" si="0"/>
        <v>14.63492912543461</v>
      </c>
      <c r="H28" s="28">
        <f t="shared" si="1"/>
        <v>21.459813479460106</v>
      </c>
    </row>
    <row r="29" spans="1:8" ht="13.5" thickBot="1" x14ac:dyDescent="0.25">
      <c r="A29" s="37" t="s">
        <v>24</v>
      </c>
      <c r="B29" s="38"/>
      <c r="C29" s="21">
        <f>SUM(C8:C28)</f>
        <v>969344</v>
      </c>
      <c r="D29" s="21">
        <f t="shared" ref="D29:F29" si="2">SUM(D8:D28)</f>
        <v>222019</v>
      </c>
      <c r="E29" s="21">
        <f t="shared" si="2"/>
        <v>1195214646</v>
      </c>
      <c r="F29" s="21">
        <f t="shared" si="2"/>
        <v>374663494</v>
      </c>
      <c r="G29" s="9">
        <f>AVERAGE(G8:G28)</f>
        <v>19.40126690613091</v>
      </c>
      <c r="H29" s="10">
        <f>AVERAGE(H8:H28)</f>
        <v>28.568289381948553</v>
      </c>
    </row>
  </sheetData>
  <mergeCells count="4">
    <mergeCell ref="A1:H1"/>
    <mergeCell ref="A2:H2"/>
    <mergeCell ref="A3:H3"/>
    <mergeCell ref="A29:B29"/>
  </mergeCells>
  <pageMargins left="0.7" right="0.7" top="0.75" bottom="0.75" header="0.3" footer="0.3"/>
  <pageSetup scale="6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2021-12-28T12:08:37Z</cp:lastPrinted>
  <dcterms:modified xsi:type="dcterms:W3CDTF">2023-03-10T05:38:07Z</dcterms:modified>
</cp:coreProperties>
</file>